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760"/>
  </bookViews>
  <sheets>
    <sheet name="ARRETRATI" sheetId="1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D7" i="1"/>
  <c r="D33" l="1"/>
  <c r="D32"/>
  <c r="D31"/>
  <c r="D30"/>
  <c r="D29"/>
  <c r="D27"/>
  <c r="D26"/>
  <c r="D25"/>
  <c r="D24"/>
  <c r="D23"/>
  <c r="D21"/>
  <c r="D3" l="1"/>
  <c r="E3" s="1"/>
  <c r="F3" s="1"/>
  <c r="G3" l="1"/>
  <c r="H3" s="1"/>
  <c r="D15"/>
  <c r="D14"/>
  <c r="D13"/>
  <c r="D12"/>
  <c r="D11"/>
  <c r="D9"/>
  <c r="D8"/>
  <c r="D6"/>
  <c r="D5"/>
  <c r="E15" l="1"/>
  <c r="F15" s="1"/>
  <c r="E11"/>
  <c r="F11" s="1"/>
  <c r="E6"/>
  <c r="F6" s="1"/>
  <c r="E12"/>
  <c r="F12" s="1"/>
  <c r="E7"/>
  <c r="F7" s="1"/>
  <c r="E13"/>
  <c r="F13" s="1"/>
  <c r="E8"/>
  <c r="F8" s="1"/>
  <c r="E14"/>
  <c r="F14" s="1"/>
  <c r="E9"/>
  <c r="F9" s="1"/>
  <c r="E5"/>
  <c r="F5" s="1"/>
  <c r="G15" l="1"/>
  <c r="H15" s="1"/>
  <c r="G14"/>
  <c r="H14" s="1"/>
  <c r="G13"/>
  <c r="H13" s="1"/>
  <c r="G12"/>
  <c r="H12" s="1"/>
  <c r="G11"/>
  <c r="H11" s="1"/>
  <c r="G9"/>
  <c r="H9" s="1"/>
  <c r="G8"/>
  <c r="H8" s="1"/>
  <c r="G7"/>
  <c r="H7" s="1"/>
  <c r="G6"/>
  <c r="H6" s="1"/>
  <c r="G5"/>
  <c r="H5" s="1"/>
</calcChain>
</file>

<file path=xl/sharedStrings.xml><?xml version="1.0" encoding="utf-8"?>
<sst xmlns="http://schemas.openxmlformats.org/spreadsheetml/2006/main" count="44" uniqueCount="21">
  <si>
    <t>AREA</t>
  </si>
  <si>
    <t>Da -&gt; A</t>
  </si>
  <si>
    <t>II</t>
  </si>
  <si>
    <t>III</t>
  </si>
  <si>
    <t>F1-&gt;F2</t>
  </si>
  <si>
    <t>F2-&gt;F3</t>
  </si>
  <si>
    <t>F3-&gt;F4</t>
  </si>
  <si>
    <t>F4-&gt;F5</t>
  </si>
  <si>
    <t>F5-&gt;F6</t>
  </si>
  <si>
    <t>RITENUTE PREVIDENZIALI</t>
  </si>
  <si>
    <t>IMPONIBILE</t>
  </si>
  <si>
    <t>IRPEF</t>
  </si>
  <si>
    <t>NETTO</t>
  </si>
  <si>
    <t xml:space="preserve">LORDO MEDIO MENSILE </t>
  </si>
  <si>
    <t>I</t>
  </si>
  <si>
    <t>ARRETRATI LORDO DIPENDENTE  2015*</t>
  </si>
  <si>
    <t>CALCOLO ARRETRATI  PROGRESSIONI ECONOMICHE GENNAIO/AGOSTO 2016</t>
  </si>
  <si>
    <t>CALCOLO ARRETRATI  PROGRESSIONI ECONOMICHE GENNAIO/DICEMBRE  2015</t>
  </si>
  <si>
    <t>ARRETRATI LORDO DIPENDENTE (GENNAIO 2016 - AGOSTO 2016)</t>
  </si>
  <si>
    <r>
      <t>Il calcolo lordo è ovviamente approssimativo                                                                                              (</t>
    </r>
    <r>
      <rPr>
        <b/>
        <sz val="12"/>
        <color theme="1"/>
        <rFont val="Calibri"/>
        <family val="2"/>
        <scheme val="minor"/>
      </rPr>
      <t>per il calcolo dell'importo netto inserite la vostra aliquota media dell'anno 2015</t>
    </r>
    <r>
      <rPr>
        <sz val="12"/>
        <color theme="1"/>
        <rFont val="Calibri"/>
        <family val="2"/>
        <scheme val="minor"/>
      </rPr>
      <t>)</t>
    </r>
  </si>
  <si>
    <t>Inserire qui la vostra aliquota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</si>
</sst>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/>
    <xf numFmtId="164" fontId="0" fillId="8" borderId="1" xfId="0" applyNumberFormat="1" applyFill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164" fontId="1" fillId="8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/>
    <xf numFmtId="164" fontId="1" fillId="0" borderId="1" xfId="0" applyNumberFormat="1" applyFont="1" applyBorder="1"/>
    <xf numFmtId="164" fontId="1" fillId="6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10" fontId="1" fillId="7" borderId="1" xfId="0" applyNumberFormat="1" applyFont="1" applyFill="1" applyBorder="1"/>
    <xf numFmtId="0" fontId="4" fillId="9" borderId="0" xfId="0" applyFont="1" applyFill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  <color rgb="FFFFCB25"/>
      <color rgb="FFFFCC00"/>
      <color rgb="FFFFE269"/>
      <color rgb="FFFFD85B"/>
      <color rgb="FFCCCC00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74086</xdr:colOff>
      <xdr:row>16</xdr:row>
      <xdr:rowOff>402167</xdr:rowOff>
    </xdr:from>
    <xdr:to>
      <xdr:col>7</xdr:col>
      <xdr:colOff>455085</xdr:colOff>
      <xdr:row>16</xdr:row>
      <xdr:rowOff>412749</xdr:rowOff>
    </xdr:to>
    <xdr:cxnSp macro="">
      <xdr:nvCxnSpPr>
        <xdr:cNvPr id="3" name="Connettore 2 2"/>
        <xdr:cNvCxnSpPr/>
      </xdr:nvCxnSpPr>
      <xdr:spPr>
        <a:xfrm rot="10800000" flipV="1">
          <a:off x="5873753" y="4095750"/>
          <a:ext cx="380999" cy="1058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0" zoomScaleNormal="90" workbookViewId="0">
      <selection activeCell="J17" sqref="J17"/>
    </sheetView>
  </sheetViews>
  <sheetFormatPr defaultRowHeight="15"/>
  <cols>
    <col min="1" max="1" width="9.140625" style="28"/>
    <col min="3" max="3" width="12.5703125" style="1" customWidth="1"/>
    <col min="4" max="4" width="19.5703125" style="1" customWidth="1"/>
    <col min="5" max="5" width="14.28515625" style="1" customWidth="1"/>
    <col min="6" max="6" width="12.7109375" customWidth="1"/>
    <col min="7" max="7" width="9.5703125" style="1" bestFit="1" customWidth="1"/>
    <col min="8" max="8" width="13.5703125" customWidth="1"/>
    <col min="9" max="9" width="9.85546875" style="1" customWidth="1"/>
    <col min="11" max="11" width="10.42578125" customWidth="1"/>
  </cols>
  <sheetData>
    <row r="1" spans="1:8" ht="36" customHeight="1">
      <c r="A1" s="22" t="s">
        <v>17</v>
      </c>
      <c r="B1" s="23"/>
      <c r="C1" s="23"/>
      <c r="D1" s="23"/>
      <c r="E1" s="23"/>
      <c r="F1" s="23"/>
      <c r="G1" s="23"/>
      <c r="H1" s="24"/>
    </row>
    <row r="2" spans="1:8" ht="45">
      <c r="A2" s="4" t="s">
        <v>0</v>
      </c>
      <c r="B2" s="4" t="s">
        <v>1</v>
      </c>
      <c r="C2" s="5" t="s">
        <v>13</v>
      </c>
      <c r="D2" s="5" t="s">
        <v>15</v>
      </c>
      <c r="E2" s="5" t="s">
        <v>9</v>
      </c>
      <c r="F2" s="4" t="s">
        <v>10</v>
      </c>
      <c r="G2" s="8" t="s">
        <v>11</v>
      </c>
      <c r="H2" s="7" t="s">
        <v>12</v>
      </c>
    </row>
    <row r="3" spans="1:8">
      <c r="A3" s="16" t="s">
        <v>14</v>
      </c>
      <c r="B3" s="18" t="s">
        <v>4</v>
      </c>
      <c r="C3" s="17">
        <v>78.599999999999994</v>
      </c>
      <c r="D3" s="33">
        <f>C3*13</f>
        <v>1021.8</v>
      </c>
      <c r="E3" s="19">
        <f>D3*9.15/100</f>
        <v>93.494699999999995</v>
      </c>
      <c r="F3" s="19">
        <f>D3-E3</f>
        <v>928.30529999999999</v>
      </c>
      <c r="G3" s="19">
        <f>F3*($G$17)</f>
        <v>234.02576612999999</v>
      </c>
      <c r="H3" s="33">
        <f>F3-G3</f>
        <v>694.27953387000002</v>
      </c>
    </row>
    <row r="4" spans="1:8">
      <c r="A4" s="13"/>
      <c r="B4" s="13"/>
      <c r="C4" s="14"/>
      <c r="D4" s="34"/>
      <c r="E4" s="14"/>
      <c r="F4" s="13"/>
      <c r="G4" s="15"/>
      <c r="H4" s="38"/>
    </row>
    <row r="5" spans="1:8">
      <c r="A5" s="25" t="s">
        <v>2</v>
      </c>
      <c r="B5" s="9" t="s">
        <v>4</v>
      </c>
      <c r="C5" s="10">
        <v>114</v>
      </c>
      <c r="D5" s="35">
        <f>C5*13</f>
        <v>1482</v>
      </c>
      <c r="E5" s="10">
        <f>D5*9.15/100</f>
        <v>135.60300000000001</v>
      </c>
      <c r="F5" s="10">
        <f>D5-E5</f>
        <v>1346.3969999999999</v>
      </c>
      <c r="G5" s="10">
        <f>F5*($G$17)</f>
        <v>339.42668369999996</v>
      </c>
      <c r="H5" s="35">
        <f>F5-G5</f>
        <v>1006.9703162999999</v>
      </c>
    </row>
    <row r="6" spans="1:8">
      <c r="A6" s="25"/>
      <c r="B6" s="9" t="s">
        <v>5</v>
      </c>
      <c r="C6" s="10">
        <v>158.91999999999999</v>
      </c>
      <c r="D6" s="35">
        <f t="shared" ref="D6:D9" si="0">C6*13</f>
        <v>2065.96</v>
      </c>
      <c r="E6" s="10">
        <f t="shared" ref="E6:E15" si="1">D6*9.15/100</f>
        <v>189.03533999999999</v>
      </c>
      <c r="F6" s="10">
        <f t="shared" ref="F6:F15" si="2">D6-E6</f>
        <v>1876.9246600000001</v>
      </c>
      <c r="G6" s="10">
        <f>F6*($G$17)</f>
        <v>473.17270678599999</v>
      </c>
      <c r="H6" s="35">
        <f>F6-G6</f>
        <v>1403.7519532140002</v>
      </c>
    </row>
    <row r="7" spans="1:8">
      <c r="A7" s="25"/>
      <c r="B7" s="9" t="s">
        <v>6</v>
      </c>
      <c r="C7" s="10">
        <v>113.7</v>
      </c>
      <c r="D7" s="35">
        <f>C7*13</f>
        <v>1478.1000000000001</v>
      </c>
      <c r="E7" s="10">
        <f t="shared" si="1"/>
        <v>135.24615000000003</v>
      </c>
      <c r="F7" s="10">
        <f t="shared" si="2"/>
        <v>1342.8538500000002</v>
      </c>
      <c r="G7" s="10">
        <f>F7*($G$17)</f>
        <v>338.53345558500001</v>
      </c>
      <c r="H7" s="35">
        <f>F7-G7</f>
        <v>1004.3203944150002</v>
      </c>
    </row>
    <row r="8" spans="1:8">
      <c r="A8" s="25"/>
      <c r="B8" s="9" t="s">
        <v>7</v>
      </c>
      <c r="C8" s="10">
        <v>60.06</v>
      </c>
      <c r="D8" s="35">
        <f t="shared" si="0"/>
        <v>780.78</v>
      </c>
      <c r="E8" s="10">
        <f t="shared" si="1"/>
        <v>71.441369999999992</v>
      </c>
      <c r="F8" s="10">
        <f t="shared" si="2"/>
        <v>709.33862999999997</v>
      </c>
      <c r="G8" s="10">
        <f>F8*($G$17)</f>
        <v>178.82426862299999</v>
      </c>
      <c r="H8" s="35">
        <f>F8-G8</f>
        <v>530.514361377</v>
      </c>
    </row>
    <row r="9" spans="1:8">
      <c r="A9" s="25"/>
      <c r="B9" s="9" t="s">
        <v>8</v>
      </c>
      <c r="C9" s="10">
        <v>60.02</v>
      </c>
      <c r="D9" s="35">
        <f t="shared" si="0"/>
        <v>780.26</v>
      </c>
      <c r="E9" s="10">
        <f t="shared" si="1"/>
        <v>71.393789999999996</v>
      </c>
      <c r="F9" s="10">
        <f t="shared" si="2"/>
        <v>708.86621000000002</v>
      </c>
      <c r="G9" s="10">
        <f>F9*($G$17)</f>
        <v>178.705171541</v>
      </c>
      <c r="H9" s="35">
        <f>F9-G9</f>
        <v>530.161038459</v>
      </c>
    </row>
    <row r="10" spans="1:8">
      <c r="A10" s="26"/>
      <c r="B10" s="2"/>
      <c r="C10" s="3"/>
      <c r="D10" s="36"/>
      <c r="E10" s="3"/>
      <c r="F10" s="6"/>
      <c r="G10" s="3"/>
      <c r="H10" s="39"/>
    </row>
    <row r="11" spans="1:8">
      <c r="A11" s="27" t="s">
        <v>3</v>
      </c>
      <c r="B11" s="11" t="s">
        <v>4</v>
      </c>
      <c r="C11" s="12">
        <v>87.8</v>
      </c>
      <c r="D11" s="37">
        <f>C11*13</f>
        <v>1141.3999999999999</v>
      </c>
      <c r="E11" s="12">
        <f t="shared" si="1"/>
        <v>104.43809999999999</v>
      </c>
      <c r="F11" s="12">
        <f t="shared" si="2"/>
        <v>1036.9618999999998</v>
      </c>
      <c r="G11" s="12">
        <f>F11*($G$17)</f>
        <v>261.41809498999993</v>
      </c>
      <c r="H11" s="37">
        <f>F11-G11</f>
        <v>775.54380500999991</v>
      </c>
    </row>
    <row r="12" spans="1:8">
      <c r="A12" s="27"/>
      <c r="B12" s="11" t="s">
        <v>5</v>
      </c>
      <c r="C12" s="12">
        <v>147.72</v>
      </c>
      <c r="D12" s="37">
        <f t="shared" ref="D12:D15" si="3">C12*13</f>
        <v>1920.36</v>
      </c>
      <c r="E12" s="12">
        <f t="shared" si="1"/>
        <v>175.71293999999997</v>
      </c>
      <c r="F12" s="12">
        <f t="shared" si="2"/>
        <v>1744.64706</v>
      </c>
      <c r="G12" s="12">
        <f>F12*($G$17)</f>
        <v>439.82552382599999</v>
      </c>
      <c r="H12" s="37">
        <f>F12-G12</f>
        <v>1304.8215361739999</v>
      </c>
    </row>
    <row r="13" spans="1:8">
      <c r="A13" s="27"/>
      <c r="B13" s="11" t="s">
        <v>6</v>
      </c>
      <c r="C13" s="12">
        <v>250.93</v>
      </c>
      <c r="D13" s="37">
        <f t="shared" si="3"/>
        <v>3262.09</v>
      </c>
      <c r="E13" s="12">
        <f t="shared" si="1"/>
        <v>298.48123500000003</v>
      </c>
      <c r="F13" s="12">
        <f t="shared" si="2"/>
        <v>2963.6087649999999</v>
      </c>
      <c r="G13" s="12">
        <f>F13*($G$17)</f>
        <v>747.12576965649998</v>
      </c>
      <c r="H13" s="37">
        <f>F13-G13</f>
        <v>2216.4829953435001</v>
      </c>
    </row>
    <row r="14" spans="1:8">
      <c r="A14" s="27"/>
      <c r="B14" s="11" t="s">
        <v>7</v>
      </c>
      <c r="C14" s="12">
        <v>165.4</v>
      </c>
      <c r="D14" s="37">
        <f t="shared" si="3"/>
        <v>2150.2000000000003</v>
      </c>
      <c r="E14" s="12">
        <f t="shared" si="1"/>
        <v>196.7433</v>
      </c>
      <c r="F14" s="12">
        <f t="shared" si="2"/>
        <v>1953.4567000000002</v>
      </c>
      <c r="G14" s="12">
        <f>F14*($G$17)</f>
        <v>492.46643407000005</v>
      </c>
      <c r="H14" s="37">
        <f>F14-G14</f>
        <v>1460.9902659300001</v>
      </c>
    </row>
    <row r="15" spans="1:8">
      <c r="A15" s="27"/>
      <c r="B15" s="11" t="s">
        <v>8</v>
      </c>
      <c r="C15" s="12">
        <v>165.27</v>
      </c>
      <c r="D15" s="37">
        <f t="shared" si="3"/>
        <v>2148.5100000000002</v>
      </c>
      <c r="E15" s="12">
        <f t="shared" si="1"/>
        <v>196.58866500000005</v>
      </c>
      <c r="F15" s="12">
        <f t="shared" si="2"/>
        <v>1951.9213350000002</v>
      </c>
      <c r="G15" s="12">
        <f>F15*($G$17)</f>
        <v>492.07936855350005</v>
      </c>
      <c r="H15" s="37">
        <f>F15-G15</f>
        <v>1459.8419664465002</v>
      </c>
    </row>
    <row r="17" spans="1:9" ht="42" customHeight="1">
      <c r="A17" s="31" t="s">
        <v>19</v>
      </c>
      <c r="B17" s="31"/>
      <c r="C17" s="31"/>
      <c r="D17" s="31"/>
      <c r="E17" s="31"/>
      <c r="F17" s="32"/>
      <c r="G17" s="40">
        <v>0.25209999999999999</v>
      </c>
      <c r="H17" s="41" t="s">
        <v>20</v>
      </c>
    </row>
    <row r="19" spans="1:9" ht="34.5" customHeight="1">
      <c r="A19" s="29" t="s">
        <v>16</v>
      </c>
      <c r="B19" s="30"/>
      <c r="C19" s="30"/>
      <c r="D19" s="30"/>
      <c r="E19"/>
      <c r="G19"/>
      <c r="I19"/>
    </row>
    <row r="20" spans="1:9" ht="60">
      <c r="A20" s="4" t="s">
        <v>0</v>
      </c>
      <c r="B20" s="4" t="s">
        <v>1</v>
      </c>
      <c r="C20" s="5" t="s">
        <v>13</v>
      </c>
      <c r="D20" s="5" t="s">
        <v>18</v>
      </c>
      <c r="E20"/>
      <c r="G20"/>
      <c r="I20"/>
    </row>
    <row r="21" spans="1:9">
      <c r="A21" s="16" t="s">
        <v>14</v>
      </c>
      <c r="B21" s="18" t="s">
        <v>4</v>
      </c>
      <c r="C21" s="17">
        <v>78.599999999999994</v>
      </c>
      <c r="D21" s="33">
        <f>C21*9</f>
        <v>707.4</v>
      </c>
      <c r="E21"/>
      <c r="G21"/>
      <c r="I21"/>
    </row>
    <row r="22" spans="1:9">
      <c r="A22" s="13"/>
      <c r="B22" s="13"/>
      <c r="C22" s="14"/>
      <c r="D22" s="34"/>
      <c r="E22"/>
      <c r="G22"/>
      <c r="I22"/>
    </row>
    <row r="23" spans="1:9">
      <c r="A23" s="25" t="s">
        <v>2</v>
      </c>
      <c r="B23" s="9" t="s">
        <v>4</v>
      </c>
      <c r="C23" s="10">
        <v>114</v>
      </c>
      <c r="D23" s="35">
        <f>C23*9</f>
        <v>1026</v>
      </c>
      <c r="E23"/>
      <c r="G23"/>
      <c r="I23"/>
    </row>
    <row r="24" spans="1:9">
      <c r="A24" s="25"/>
      <c r="B24" s="9" t="s">
        <v>5</v>
      </c>
      <c r="C24" s="10">
        <v>158.91999999999999</v>
      </c>
      <c r="D24" s="35">
        <f t="shared" ref="D24:D27" si="4">C24*9</f>
        <v>1430.28</v>
      </c>
      <c r="E24"/>
      <c r="G24"/>
      <c r="I24"/>
    </row>
    <row r="25" spans="1:9">
      <c r="A25" s="25"/>
      <c r="B25" s="9" t="s">
        <v>6</v>
      </c>
      <c r="C25" s="10">
        <v>113.7</v>
      </c>
      <c r="D25" s="35">
        <f t="shared" si="4"/>
        <v>1023.3000000000001</v>
      </c>
      <c r="E25"/>
      <c r="G25"/>
      <c r="I25"/>
    </row>
    <row r="26" spans="1:9">
      <c r="A26" s="25"/>
      <c r="B26" s="9" t="s">
        <v>7</v>
      </c>
      <c r="C26" s="10">
        <v>60.06</v>
      </c>
      <c r="D26" s="35">
        <f t="shared" si="4"/>
        <v>540.54</v>
      </c>
      <c r="E26"/>
      <c r="G26"/>
      <c r="I26"/>
    </row>
    <row r="27" spans="1:9">
      <c r="A27" s="25"/>
      <c r="B27" s="9" t="s">
        <v>8</v>
      </c>
      <c r="C27" s="10">
        <v>60.02</v>
      </c>
      <c r="D27" s="35">
        <f t="shared" si="4"/>
        <v>540.18000000000006</v>
      </c>
      <c r="E27"/>
      <c r="G27"/>
      <c r="I27"/>
    </row>
    <row r="28" spans="1:9">
      <c r="A28" s="26"/>
      <c r="B28" s="2"/>
      <c r="C28" s="3"/>
      <c r="D28" s="36"/>
      <c r="E28"/>
      <c r="G28"/>
      <c r="I28"/>
    </row>
    <row r="29" spans="1:9">
      <c r="A29" s="27" t="s">
        <v>3</v>
      </c>
      <c r="B29" s="11" t="s">
        <v>4</v>
      </c>
      <c r="C29" s="12">
        <v>87.8</v>
      </c>
      <c r="D29" s="37">
        <f>C29*9</f>
        <v>790.19999999999993</v>
      </c>
      <c r="E29"/>
      <c r="G29"/>
      <c r="I29"/>
    </row>
    <row r="30" spans="1:9">
      <c r="A30" s="27"/>
      <c r="B30" s="11" t="s">
        <v>5</v>
      </c>
      <c r="C30" s="12">
        <v>147.72</v>
      </c>
      <c r="D30" s="37">
        <f t="shared" ref="D30:D33" si="5">C30*9</f>
        <v>1329.48</v>
      </c>
      <c r="E30"/>
      <c r="G30"/>
      <c r="I30"/>
    </row>
    <row r="31" spans="1:9">
      <c r="A31" s="27"/>
      <c r="B31" s="11" t="s">
        <v>6</v>
      </c>
      <c r="C31" s="12">
        <v>250.93</v>
      </c>
      <c r="D31" s="37">
        <f t="shared" si="5"/>
        <v>2258.37</v>
      </c>
      <c r="E31"/>
      <c r="G31"/>
      <c r="I31"/>
    </row>
    <row r="32" spans="1:9">
      <c r="A32" s="27"/>
      <c r="B32" s="11" t="s">
        <v>7</v>
      </c>
      <c r="C32" s="12">
        <v>165.4</v>
      </c>
      <c r="D32" s="37">
        <f t="shared" si="5"/>
        <v>1488.6000000000001</v>
      </c>
      <c r="E32"/>
      <c r="G32"/>
      <c r="I32"/>
    </row>
    <row r="33" spans="1:9">
      <c r="A33" s="27"/>
      <c r="B33" s="11" t="s">
        <v>8</v>
      </c>
      <c r="C33" s="12">
        <v>165.27</v>
      </c>
      <c r="D33" s="37">
        <f t="shared" si="5"/>
        <v>1487.43</v>
      </c>
      <c r="E33"/>
      <c r="G33"/>
      <c r="I33"/>
    </row>
    <row r="34" spans="1:9" ht="36.75" customHeight="1">
      <c r="A34" s="20"/>
      <c r="B34" s="20"/>
      <c r="C34" s="20"/>
      <c r="D34" s="20"/>
      <c r="E34" s="20"/>
      <c r="F34" s="21"/>
      <c r="G34"/>
    </row>
  </sheetData>
  <mergeCells count="8">
    <mergeCell ref="A23:A27"/>
    <mergeCell ref="A29:A33"/>
    <mergeCell ref="A34:F34"/>
    <mergeCell ref="A11:A15"/>
    <mergeCell ref="A1:H1"/>
    <mergeCell ref="A5:A9"/>
    <mergeCell ref="A17:F17"/>
    <mergeCell ref="A19:D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ARRETRATI</vt:lpstr>
      <vt:lpstr>Foglio3</vt:lpstr>
    </vt:vector>
  </TitlesOfParts>
  <Company>Agenzia delle Entrate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PSCNTN62H09B354N</dc:creator>
  <cp:lastModifiedBy>Asus</cp:lastModifiedBy>
  <dcterms:created xsi:type="dcterms:W3CDTF">2012-01-09T15:46:45Z</dcterms:created>
  <dcterms:modified xsi:type="dcterms:W3CDTF">2016-08-30T14:34:55Z</dcterms:modified>
</cp:coreProperties>
</file>